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مختلط 2017" sheetId="1" r:id="rId1"/>
  </sheets>
  <externalReferences>
    <externalReference r:id="rId2"/>
  </externalReferences>
  <definedNames>
    <definedName name="_xlnm.Print_Area" localSheetId="0">'مختلط 2017'!$A$1:$K$17</definedName>
  </definedNames>
  <calcPr calcId="124519"/>
</workbook>
</file>

<file path=xl/calcChain.xml><?xml version="1.0" encoding="utf-8"?>
<calcChain xmlns="http://schemas.openxmlformats.org/spreadsheetml/2006/main">
  <c r="H11" i="1"/>
  <c r="E11" s="1"/>
  <c r="B11"/>
  <c r="B10"/>
  <c r="H10" s="1"/>
  <c r="H9"/>
  <c r="E9" s="1"/>
  <c r="B9"/>
  <c r="C9" s="1"/>
  <c r="B8"/>
  <c r="H8" s="1"/>
  <c r="B7"/>
  <c r="H6"/>
  <c r="E6" s="1"/>
  <c r="B6"/>
  <c r="B5"/>
  <c r="H5" s="1"/>
  <c r="H4"/>
  <c r="E4" s="1"/>
  <c r="B4"/>
  <c r="C4" s="1"/>
  <c r="E10" l="1"/>
  <c r="G10"/>
  <c r="C10"/>
  <c r="G5"/>
  <c r="C5"/>
  <c r="E5"/>
  <c r="E8"/>
  <c r="C8"/>
  <c r="G8"/>
  <c r="G6"/>
  <c r="G9"/>
  <c r="G4"/>
  <c r="C6"/>
  <c r="H7"/>
  <c r="C11"/>
  <c r="G11"/>
  <c r="E7" l="1"/>
  <c r="G7"/>
  <c r="C7"/>
</calcChain>
</file>

<file path=xl/sharedStrings.xml><?xml version="1.0" encoding="utf-8"?>
<sst xmlns="http://schemas.openxmlformats.org/spreadsheetml/2006/main" count="18" uniqueCount="17">
  <si>
    <t>المؤشرات المالية التحليلية للقطاع المختلط لسنة 2017</t>
  </si>
  <si>
    <t>مليون دينار</t>
  </si>
  <si>
    <t>المؤشــــــــــــــــــــــــــــــــــــــــــرات</t>
  </si>
  <si>
    <t>الصناعي</t>
  </si>
  <si>
    <t>%</t>
  </si>
  <si>
    <t>التجاري</t>
  </si>
  <si>
    <t xml:space="preserve">% </t>
  </si>
  <si>
    <t xml:space="preserve">النقل </t>
  </si>
  <si>
    <t>المجموع</t>
  </si>
  <si>
    <t>رأس المال المدفوع</t>
  </si>
  <si>
    <t>الانتاج الكلي بسعر المنتج</t>
  </si>
  <si>
    <t>الاستخدامات الوسيطه</t>
  </si>
  <si>
    <t>القيمة المضافة الاجمالية بسعر المنتج</t>
  </si>
  <si>
    <t>القيمة المضافة الاجمالية بالكلفة</t>
  </si>
  <si>
    <t>صافي الربح أو الخسارة</t>
  </si>
  <si>
    <t>تعويضات المشتغلين</t>
  </si>
  <si>
    <t>فائض العمليات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</si>
</sst>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-* #,##0.00_-;_-* #,##0.00\-;_-* &quot;-&quot;??_-;_-@_-"/>
  </numFmts>
  <fonts count="6">
    <font>
      <sz val="10"/>
      <name val="Arial"/>
      <charset val="178"/>
    </font>
    <font>
      <sz val="10"/>
      <name val="Arial"/>
      <charset val="178"/>
    </font>
    <font>
      <b/>
      <sz val="14"/>
      <color theme="1"/>
      <name val="Simplified Arabic"/>
      <family val="1"/>
    </font>
    <font>
      <b/>
      <sz val="12"/>
      <color theme="1"/>
      <name val="Simplified Arabic"/>
      <family val="1"/>
    </font>
    <font>
      <sz val="12"/>
      <color theme="1"/>
      <name val="Simplified Arabic"/>
      <family val="1"/>
    </font>
    <font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3" fontId="3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587;&#1605;&#1575;&#1569;%20+%20&#1575;&#1606;&#1587;%20&#1575;&#1604;&#1605;&#1582;&#1578;&#1604;&#1591;%202017/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تمور"/>
      <sheetName val="ورقة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اثاث"/>
      <sheetName val="Sheet6"/>
      <sheetName val="نشاط2"/>
      <sheetName val="Sheet8"/>
      <sheetName val="كارتون"/>
      <sheetName val="Sheet2"/>
      <sheetName val="نشاط3"/>
      <sheetName val="Sheet4"/>
      <sheetName val="كيمياوية"/>
      <sheetName val="95"/>
      <sheetName val="لقاحات"/>
      <sheetName val="ورقة1"/>
      <sheetName val="نشاط4"/>
      <sheetName val="ورقة2"/>
      <sheetName val="الخازر"/>
      <sheetName val="ورقة15"/>
      <sheetName val="نشاط5"/>
      <sheetName val="ورقة نشاط"/>
      <sheetName val="عراقية هندسية"/>
      <sheetName val="ورقة5"/>
      <sheetName val="الصناعات الخفيفة"/>
      <sheetName val="ورقة 8"/>
      <sheetName val="معدنية"/>
      <sheetName val="ورقة9"/>
      <sheetName val="هلال"/>
      <sheetName val="Sheet3"/>
      <sheetName val="الصناعات الالكترونية"/>
      <sheetName val="ورقة10"/>
      <sheetName val="نشاط 6"/>
      <sheetName val="ورقة7"/>
      <sheetName val="قطاع"/>
      <sheetName val="97"/>
    </sheetNames>
    <sheetDataSet>
      <sheetData sheetId="0"/>
      <sheetData sheetId="1">
        <row r="5">
          <cell r="F5">
            <v>79962.5</v>
          </cell>
        </row>
        <row r="6">
          <cell r="F6">
            <v>18494.878000000001</v>
          </cell>
        </row>
        <row r="7">
          <cell r="F7">
            <v>45295.951000000001</v>
          </cell>
        </row>
        <row r="8">
          <cell r="F8">
            <v>-26801.073</v>
          </cell>
        </row>
        <row r="9">
          <cell r="F9">
            <v>12537.38</v>
          </cell>
        </row>
        <row r="10">
          <cell r="F10">
            <v>1269.825</v>
          </cell>
        </row>
        <row r="11">
          <cell r="F11">
            <v>9450.732</v>
          </cell>
        </row>
        <row r="12">
          <cell r="F12">
            <v>1158.808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117"/>
  <sheetViews>
    <sheetView rightToLeft="1" tabSelected="1" workbookViewId="0">
      <selection activeCell="J6" sqref="J6"/>
    </sheetView>
  </sheetViews>
  <sheetFormatPr defaultRowHeight="24.75"/>
  <cols>
    <col min="1" max="1" width="30.85546875" style="2" bestFit="1" customWidth="1"/>
    <col min="2" max="2" width="11.7109375" style="2" bestFit="1" customWidth="1"/>
    <col min="3" max="3" width="7.7109375" style="2" bestFit="1" customWidth="1"/>
    <col min="4" max="4" width="10.85546875" style="2" bestFit="1" customWidth="1"/>
    <col min="5" max="5" width="9" style="2" customWidth="1"/>
    <col min="6" max="6" width="11.5703125" style="2" bestFit="1" customWidth="1"/>
    <col min="7" max="7" width="7.28515625" style="2" bestFit="1" customWidth="1"/>
    <col min="8" max="8" width="12.28515625" style="2" bestFit="1" customWidth="1"/>
    <col min="9" max="9" width="11" style="2" bestFit="1" customWidth="1"/>
    <col min="10" max="12" width="9.140625" style="2"/>
    <col min="13" max="13" width="9.7109375" style="2" bestFit="1" customWidth="1"/>
    <col min="14" max="14" width="11.7109375" style="2" bestFit="1" customWidth="1"/>
    <col min="15" max="16384" width="9.140625" style="2"/>
  </cols>
  <sheetData>
    <row r="1" spans="1:14" ht="33.7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4" ht="33.75" customHeight="1">
      <c r="A2" s="3"/>
      <c r="B2" s="4"/>
      <c r="C2" s="4"/>
      <c r="D2" s="4"/>
      <c r="E2" s="4"/>
      <c r="F2" s="4"/>
      <c r="G2" s="4"/>
      <c r="H2" s="5" t="s">
        <v>1</v>
      </c>
    </row>
    <row r="3" spans="1:14" ht="54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4</v>
      </c>
      <c r="H3" s="7" t="s">
        <v>8</v>
      </c>
    </row>
    <row r="4" spans="1:14" ht="35.25" customHeight="1">
      <c r="A4" s="8" t="s">
        <v>9</v>
      </c>
      <c r="B4" s="9">
        <f>[1]جدول!F5</f>
        <v>79962.5</v>
      </c>
      <c r="C4" s="10">
        <f>B4/H4*100</f>
        <v>65.786226131025344</v>
      </c>
      <c r="D4" s="11">
        <v>26446.5</v>
      </c>
      <c r="E4" s="10">
        <f>D4/H4*100</f>
        <v>21.757891878995302</v>
      </c>
      <c r="F4" s="12">
        <v>15140</v>
      </c>
      <c r="G4" s="10">
        <f>F4/H4*100</f>
        <v>12.45588198997935</v>
      </c>
      <c r="H4" s="9">
        <f>B4+D4+F4</f>
        <v>121549</v>
      </c>
      <c r="I4" s="13"/>
      <c r="K4" s="13"/>
      <c r="M4" s="13"/>
    </row>
    <row r="5" spans="1:14" ht="35.25" customHeight="1">
      <c r="A5" s="14" t="s">
        <v>10</v>
      </c>
      <c r="B5" s="15">
        <f>[1]جدول!F6</f>
        <v>18494.878000000001</v>
      </c>
      <c r="C5" s="16">
        <f t="shared" ref="C5:C11" si="0">B5/H5*100</f>
        <v>35.362597020252778</v>
      </c>
      <c r="D5" s="17">
        <v>30557.200000000001</v>
      </c>
      <c r="E5" s="18">
        <f t="shared" ref="E5:E11" si="1">D5/H5*100</f>
        <v>58.426011226852545</v>
      </c>
      <c r="F5" s="19">
        <v>3248.6</v>
      </c>
      <c r="G5" s="18">
        <f t="shared" ref="G5:G11" si="2">F5/H5*100</f>
        <v>6.2113917528946754</v>
      </c>
      <c r="H5" s="15">
        <f t="shared" ref="H5:H11" si="3">B5+D5+F5</f>
        <v>52300.678</v>
      </c>
      <c r="I5" s="13"/>
      <c r="K5" s="13"/>
      <c r="M5" s="13"/>
      <c r="N5" s="20"/>
    </row>
    <row r="6" spans="1:14" ht="35.25" customHeight="1">
      <c r="A6" s="8" t="s">
        <v>11</v>
      </c>
      <c r="B6" s="9">
        <f>[1]جدول!F7</f>
        <v>45295.951000000001</v>
      </c>
      <c r="C6" s="21">
        <f t="shared" si="0"/>
        <v>77.194554021939297</v>
      </c>
      <c r="D6" s="11">
        <v>13132.6</v>
      </c>
      <c r="E6" s="10">
        <f t="shared" si="1"/>
        <v>22.380923189989321</v>
      </c>
      <c r="F6" s="22">
        <v>249.1</v>
      </c>
      <c r="G6" s="10">
        <f t="shared" si="2"/>
        <v>0.42452278807139027</v>
      </c>
      <c r="H6" s="9">
        <f t="shared" si="3"/>
        <v>58677.650999999998</v>
      </c>
      <c r="I6" s="13"/>
      <c r="K6" s="13"/>
      <c r="M6" s="13"/>
    </row>
    <row r="7" spans="1:14" ht="35.25" customHeight="1">
      <c r="A7" s="14" t="s">
        <v>12</v>
      </c>
      <c r="B7" s="15">
        <f>[1]جدول!F8</f>
        <v>-26801.073</v>
      </c>
      <c r="C7" s="16">
        <f t="shared" si="0"/>
        <v>420.27891603116387</v>
      </c>
      <c r="D7" s="17">
        <v>17424.599999999999</v>
      </c>
      <c r="E7" s="18">
        <f t="shared" si="1"/>
        <v>-273.24249295080898</v>
      </c>
      <c r="F7" s="19">
        <v>2999.5</v>
      </c>
      <c r="G7" s="18">
        <f t="shared" si="2"/>
        <v>-47.036423080354886</v>
      </c>
      <c r="H7" s="15">
        <f t="shared" si="3"/>
        <v>-6376.9730000000018</v>
      </c>
      <c r="I7" s="13"/>
      <c r="K7" s="13"/>
      <c r="M7" s="13"/>
    </row>
    <row r="8" spans="1:14" ht="35.25" customHeight="1">
      <c r="A8" s="8" t="s">
        <v>13</v>
      </c>
      <c r="B8" s="9">
        <f>[1]جدول!F9</f>
        <v>12537.38</v>
      </c>
      <c r="C8" s="21">
        <f t="shared" si="0"/>
        <v>40.626794401015168</v>
      </c>
      <c r="D8" s="11">
        <v>15510.2</v>
      </c>
      <c r="E8" s="10">
        <f t="shared" si="1"/>
        <v>50.260078781900638</v>
      </c>
      <c r="F8" s="22">
        <v>2812.3</v>
      </c>
      <c r="G8" s="10">
        <f t="shared" si="2"/>
        <v>9.1131268170841881</v>
      </c>
      <c r="H8" s="9">
        <f t="shared" si="3"/>
        <v>30859.88</v>
      </c>
      <c r="I8" s="13"/>
      <c r="K8" s="13"/>
      <c r="M8" s="13"/>
    </row>
    <row r="9" spans="1:14" ht="35.25" customHeight="1">
      <c r="A9" s="14" t="s">
        <v>14</v>
      </c>
      <c r="B9" s="15">
        <f>[1]جدول!F10</f>
        <v>1269.825</v>
      </c>
      <c r="C9" s="16">
        <f t="shared" si="0"/>
        <v>34.663181672387786</v>
      </c>
      <c r="D9" s="17">
        <v>3159.1</v>
      </c>
      <c r="E9" s="18">
        <f t="shared" si="1"/>
        <v>86.23586495874649</v>
      </c>
      <c r="F9" s="19">
        <v>-765.6</v>
      </c>
      <c r="G9" s="18">
        <f t="shared" si="2"/>
        <v>-20.899046631134283</v>
      </c>
      <c r="H9" s="15">
        <f t="shared" si="3"/>
        <v>3663.3250000000003</v>
      </c>
      <c r="I9" s="13"/>
      <c r="K9" s="13"/>
      <c r="M9" s="13"/>
    </row>
    <row r="10" spans="1:14" ht="35.25" customHeight="1">
      <c r="A10" s="8" t="s">
        <v>15</v>
      </c>
      <c r="B10" s="9">
        <f>[1]جدول!F11</f>
        <v>9450.732</v>
      </c>
      <c r="C10" s="21">
        <f t="shared" si="0"/>
        <v>52.428243775446539</v>
      </c>
      <c r="D10" s="11">
        <v>6996.9</v>
      </c>
      <c r="E10" s="10">
        <f t="shared" si="1"/>
        <v>38.815530783480249</v>
      </c>
      <c r="F10" s="22">
        <v>1578.4</v>
      </c>
      <c r="G10" s="10">
        <f t="shared" si="2"/>
        <v>8.7562254410732212</v>
      </c>
      <c r="H10" s="9">
        <f t="shared" si="3"/>
        <v>18026.031999999999</v>
      </c>
      <c r="I10" s="13"/>
      <c r="K10" s="13"/>
      <c r="M10" s="13"/>
    </row>
    <row r="11" spans="1:14" ht="35.25" customHeight="1">
      <c r="A11" s="14" t="s">
        <v>16</v>
      </c>
      <c r="B11" s="15">
        <f>[1]جدول!F12</f>
        <v>1158.808</v>
      </c>
      <c r="C11" s="16">
        <f t="shared" si="0"/>
        <v>14.931730455520295</v>
      </c>
      <c r="D11" s="17">
        <v>7164.2</v>
      </c>
      <c r="E11" s="18">
        <f t="shared" si="1"/>
        <v>92.313742509059736</v>
      </c>
      <c r="F11" s="19">
        <v>-562.29999999999995</v>
      </c>
      <c r="G11" s="18">
        <f t="shared" si="2"/>
        <v>-7.2454729645800349</v>
      </c>
      <c r="H11" s="15">
        <f t="shared" si="3"/>
        <v>7760.7079999999996</v>
      </c>
      <c r="I11" s="13"/>
      <c r="K11" s="13"/>
      <c r="M11" s="13"/>
    </row>
    <row r="12" spans="1:14">
      <c r="C12" s="23"/>
      <c r="F12" s="23"/>
    </row>
    <row r="13" spans="1:14">
      <c r="C13" s="23"/>
      <c r="F13" s="23"/>
    </row>
    <row r="14" spans="1:14">
      <c r="C14" s="23"/>
      <c r="F14" s="23"/>
    </row>
    <row r="15" spans="1:14">
      <c r="C15" s="23"/>
      <c r="F15" s="23"/>
    </row>
    <row r="16" spans="1:14">
      <c r="C16" s="23"/>
      <c r="F16" s="23"/>
    </row>
    <row r="17" spans="3:6">
      <c r="C17" s="23"/>
      <c r="F17" s="23"/>
    </row>
    <row r="18" spans="3:6">
      <c r="C18" s="23"/>
      <c r="F18" s="23"/>
    </row>
    <row r="19" spans="3:6">
      <c r="C19" s="23"/>
      <c r="F19" s="23"/>
    </row>
    <row r="20" spans="3:6">
      <c r="C20" s="23"/>
      <c r="F20" s="23"/>
    </row>
    <row r="21" spans="3:6">
      <c r="C21" s="23"/>
      <c r="F21" s="23"/>
    </row>
    <row r="22" spans="3:6">
      <c r="C22" s="23"/>
      <c r="F22" s="23"/>
    </row>
    <row r="23" spans="3:6">
      <c r="C23" s="23"/>
      <c r="F23" s="23"/>
    </row>
    <row r="24" spans="3:6">
      <c r="C24" s="23"/>
      <c r="F24" s="23"/>
    </row>
    <row r="25" spans="3:6">
      <c r="C25" s="23"/>
      <c r="F25" s="23"/>
    </row>
    <row r="26" spans="3:6" ht="16.5" customHeight="1">
      <c r="C26" s="23"/>
      <c r="F26" s="23"/>
    </row>
    <row r="27" spans="3:6">
      <c r="C27" s="23"/>
      <c r="F27" s="23"/>
    </row>
    <row r="28" spans="3:6">
      <c r="C28" s="23"/>
      <c r="F28" s="23"/>
    </row>
    <row r="29" spans="3:6" hidden="1">
      <c r="C29" s="23"/>
      <c r="F29" s="23"/>
    </row>
    <row r="30" spans="3:6">
      <c r="C30" s="23"/>
      <c r="F30" s="23"/>
    </row>
    <row r="31" spans="3:6" ht="0.75" customHeight="1">
      <c r="C31" s="23"/>
      <c r="F31" s="23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</sheetData>
  <mergeCells count="1">
    <mergeCell ref="A1:H1"/>
  </mergeCells>
  <printOptions horizontalCentered="1" verticalCentered="1"/>
  <pageMargins left="1" right="1.1499999999999999" top="0.7" bottom="0.7" header="0.75" footer="0.35"/>
  <pageSetup paperSize="9" scale="95" orientation="landscape" r:id="rId1"/>
  <headerFooter>
    <oddFooter>&amp;C36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مختلط 2017</vt:lpstr>
      <vt:lpstr>'مختلط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2020-02-26T07:36:54Z</dcterms:created>
  <dcterms:modified xsi:type="dcterms:W3CDTF">2020-02-26T07:38:45Z</dcterms:modified>
</cp:coreProperties>
</file>